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65506" windowWidth="11340" windowHeight="8175" activeTab="1"/>
  </bookViews>
  <sheets>
    <sheet name="Hosp.  ukazovatele 2011" sheetId="1" r:id="rId1"/>
    <sheet name="Graf" sheetId="2" r:id="rId2"/>
  </sheets>
  <definedNames/>
  <calcPr fullCalcOnLoad="1"/>
</workbook>
</file>

<file path=xl/comments1.xml><?xml version="1.0" encoding="utf-8"?>
<comments xmlns="http://schemas.openxmlformats.org/spreadsheetml/2006/main">
  <authors>
    <author>Apfel</author>
  </authors>
  <commentList>
    <comment ref="I47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pozemkov prenajatých ML sro BB v účtovníctve</t>
        </r>
      </text>
    </comment>
    <comment ref="I48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LPF z LHP</t>
        </r>
      </text>
    </comment>
    <comment ref="I49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 porastovej plochy z L144</t>
        </r>
      </text>
    </comment>
    <comment ref="H47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pozemkov prenajatých ML sro BB v účtovníctve</t>
        </r>
      </text>
    </comment>
    <comment ref="H48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LPF z LHP</t>
        </r>
      </text>
    </comment>
    <comment ref="H49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 porastovej plochy z L144</t>
        </r>
      </text>
    </comment>
    <comment ref="G49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 porastovej plochy z L144</t>
        </r>
      </text>
    </comment>
    <comment ref="F49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 porastovej plochy z L144</t>
        </r>
      </text>
    </comment>
    <comment ref="E49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 porastovej plochy z L144</t>
        </r>
      </text>
    </comment>
    <comment ref="D49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 porastovej plochy z L144</t>
        </r>
      </text>
    </comment>
    <comment ref="G48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LPF z LHP</t>
        </r>
      </text>
    </comment>
    <comment ref="F48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LPF z LHP</t>
        </r>
      </text>
    </comment>
    <comment ref="E48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LPF z LHP</t>
        </r>
      </text>
    </comment>
    <comment ref="D48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LPF z LHP</t>
        </r>
      </text>
    </comment>
    <comment ref="G47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pozemkov prenajatých ML sro BB v účtovníctve</t>
        </r>
      </text>
    </comment>
    <comment ref="F47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pozemkov prenajatých ML sro BB v účtovníctve</t>
        </r>
      </text>
    </comment>
    <comment ref="E47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pozemkov prenajatých ML sro BB v účtovníctve</t>
        </r>
      </text>
    </comment>
    <comment ref="D47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pozemkov prenajatých ML sro BB v účtovníctve</t>
        </r>
      </text>
    </comment>
    <comment ref="E41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autá (2 KIE+LADA)+počítače
</t>
        </r>
      </text>
    </comment>
  </commentList>
</comments>
</file>

<file path=xl/sharedStrings.xml><?xml version="1.0" encoding="utf-8"?>
<sst xmlns="http://schemas.openxmlformats.org/spreadsheetml/2006/main" count="96" uniqueCount="43">
  <si>
    <t>Prebierky</t>
  </si>
  <si>
    <t>z toho: ihličnatého</t>
  </si>
  <si>
    <t xml:space="preserve">           listnatého</t>
  </si>
  <si>
    <t>Náhod.ťaž.dreva spolu</t>
  </si>
  <si>
    <t>Výkup dreva spolu</t>
  </si>
  <si>
    <t>Predaj dreva na pni</t>
  </si>
  <si>
    <t>Predaj dreva spolu</t>
  </si>
  <si>
    <t>Predaj dreva v samovýrobe</t>
  </si>
  <si>
    <t>Vývoz dreva vo vlastnom mene</t>
  </si>
  <si>
    <t>Predaj dreva pre tuzemsko</t>
  </si>
  <si>
    <t>Mer.jedn.</t>
  </si>
  <si>
    <t>ha</t>
  </si>
  <si>
    <r>
      <t>m</t>
    </r>
    <r>
      <rPr>
        <vertAlign val="superscript"/>
        <sz val="10"/>
        <rFont val="Arial CE"/>
        <family val="2"/>
      </rPr>
      <t>3</t>
    </r>
  </si>
  <si>
    <t>Ťažba dreva spolu</t>
  </si>
  <si>
    <t>Č.r.</t>
  </si>
  <si>
    <t>Ukazovateľ</t>
  </si>
  <si>
    <t>Obnova lesa spolu</t>
  </si>
  <si>
    <t xml:space="preserve">   z toho : umelá obnova lesa</t>
  </si>
  <si>
    <t>Ochrana lesa ( priame náklady)</t>
  </si>
  <si>
    <t>Prečistky</t>
  </si>
  <si>
    <t>Investície spolu</t>
  </si>
  <si>
    <t xml:space="preserve">   z toho : práce</t>
  </si>
  <si>
    <t>Výmera lesných pozemkov</t>
  </si>
  <si>
    <t>Zamestnanci</t>
  </si>
  <si>
    <t xml:space="preserve">   z toho robotníci</t>
  </si>
  <si>
    <t>km</t>
  </si>
  <si>
    <t>osoby</t>
  </si>
  <si>
    <t xml:space="preserve">             : prirodzené zmladenie</t>
  </si>
  <si>
    <t xml:space="preserve">             : stroje a zariadenia</t>
  </si>
  <si>
    <t xml:space="preserve">Dĺžka lesných ciest  </t>
  </si>
  <si>
    <t xml:space="preserve">   z toho : 1 L</t>
  </si>
  <si>
    <t xml:space="preserve">             : 2 L</t>
  </si>
  <si>
    <t xml:space="preserve">             : trvale približovacie</t>
  </si>
  <si>
    <t xml:space="preserve">   z toho  : lesných porastov</t>
  </si>
  <si>
    <t>Ochrana ml.les.por. vyžínaním</t>
  </si>
  <si>
    <t>Ochrana ml.les.por. proti zveri</t>
  </si>
  <si>
    <t>Výmera pozemkov</t>
  </si>
  <si>
    <t>tis.Sk/€</t>
  </si>
  <si>
    <t xml:space="preserve">             : budovy</t>
  </si>
  <si>
    <t>2009/€</t>
  </si>
  <si>
    <t>2010/€</t>
  </si>
  <si>
    <t>Hospodárske ukazovatele 2011</t>
  </si>
  <si>
    <t>2011/€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</si>
</sst>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0.000"/>
  </numFmts>
  <fonts count="28">
    <font>
      <sz val="10"/>
      <name val="Arial CE"/>
      <family val="0"/>
    </font>
    <font>
      <b/>
      <sz val="10"/>
      <name val="Arial CE"/>
      <family val="2"/>
    </font>
    <font>
      <vertAlign val="superscript"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Obnova lesa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15"/>
      <c:hPercent val="90"/>
      <c:rotY val="20"/>
      <c:depthPercent val="100"/>
      <c:rAngAx val="1"/>
    </c:view3D>
    <c:plotArea>
      <c:layout>
        <c:manualLayout>
          <c:xMode val="edge"/>
          <c:yMode val="edge"/>
          <c:x val="0.06625"/>
          <c:y val="0.03425"/>
          <c:w val="0.570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'Hosp.  ukazovatele 2011'!$B$7:$C$7</c:f>
              <c:strCache>
                <c:ptCount val="1"/>
                <c:pt idx="0">
                  <c:v>Obnova lesa spolu ha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'Hosp.  ukazovatele 2011'!$D$6:$I$6</c:f>
              <c:str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2009/€</c:v>
                </c:pt>
                <c:pt idx="4">
                  <c:v>2010/€</c:v>
                </c:pt>
                <c:pt idx="5">
                  <c:v>2011/€</c:v>
                </c:pt>
              </c:strCache>
            </c:strRef>
          </c:cat>
          <c:val>
            <c:numRef>
              <c:f>'Hosp.  ukazovatele 2011'!$D$7:$I$7</c:f>
              <c:numCache>
                <c:ptCount val="6"/>
                <c:pt idx="0">
                  <c:v>33</c:v>
                </c:pt>
                <c:pt idx="1">
                  <c:v>30</c:v>
                </c:pt>
                <c:pt idx="2">
                  <c:v>35.57</c:v>
                </c:pt>
                <c:pt idx="3">
                  <c:v>29.740000000000002</c:v>
                </c:pt>
                <c:pt idx="4">
                  <c:v>22</c:v>
                </c:pt>
                <c:pt idx="5">
                  <c:v>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'Hosp.  ukazovatele 2011'!$B$8:$C$8</c:f>
              <c:strCache>
                <c:ptCount val="1"/>
                <c:pt idx="0">
                  <c:v>   z toho : umelá obnova lesa ha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'Hosp.  ukazovatele 2011'!$D$6:$I$6</c:f>
              <c:str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2009/€</c:v>
                </c:pt>
                <c:pt idx="4">
                  <c:v>2010/€</c:v>
                </c:pt>
                <c:pt idx="5">
                  <c:v>2011/€</c:v>
                </c:pt>
              </c:strCache>
            </c:strRef>
          </c:cat>
          <c:val>
            <c:numRef>
              <c:f>'Hosp.  ukazovatele 2011'!$D$8:$I$8</c:f>
              <c:numCache>
                <c:ptCount val="6"/>
                <c:pt idx="0">
                  <c:v>11</c:v>
                </c:pt>
                <c:pt idx="1">
                  <c:v>15</c:v>
                </c:pt>
                <c:pt idx="2">
                  <c:v>13.44</c:v>
                </c:pt>
                <c:pt idx="3">
                  <c:v>4.74</c:v>
                </c:pt>
                <c:pt idx="4">
                  <c:v>6.56</c:v>
                </c:pt>
                <c:pt idx="5">
                  <c:v>6.56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'Hosp.  ukazovatele 2011'!$B$9:$C$9</c:f>
              <c:strCache>
                <c:ptCount val="1"/>
                <c:pt idx="0">
                  <c:v>             : prirodzené zmladenie ha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'Hosp.  ukazovatele 2011'!$D$6:$I$6</c:f>
              <c:str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2009/€</c:v>
                </c:pt>
                <c:pt idx="4">
                  <c:v>2010/€</c:v>
                </c:pt>
                <c:pt idx="5">
                  <c:v>2011/€</c:v>
                </c:pt>
              </c:strCache>
            </c:strRef>
          </c:cat>
          <c:val>
            <c:numRef>
              <c:f>'Hosp.  ukazovatele 2011'!$D$9:$I$9</c:f>
              <c:numCache>
                <c:ptCount val="6"/>
                <c:pt idx="0">
                  <c:v>22</c:v>
                </c:pt>
                <c:pt idx="1">
                  <c:v>15</c:v>
                </c:pt>
                <c:pt idx="2">
                  <c:v>22.13</c:v>
                </c:pt>
                <c:pt idx="3">
                  <c:v>25</c:v>
                </c:pt>
                <c:pt idx="4">
                  <c:v>14.63</c:v>
                </c:pt>
                <c:pt idx="5">
                  <c:v>9</c:v>
                </c:pt>
              </c:numCache>
            </c:numRef>
          </c:val>
          <c:shape val="box"/>
        </c:ser>
        <c:shape val="box"/>
        <c:axId val="65671363"/>
        <c:axId val="54171356"/>
      </c:bar3DChart>
      <c:catAx>
        <c:axId val="65671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171356"/>
        <c:crosses val="autoZero"/>
        <c:auto val="1"/>
        <c:lblOffset val="100"/>
        <c:tickLblSkip val="1"/>
        <c:noMultiLvlLbl val="0"/>
      </c:catAx>
      <c:valAx>
        <c:axId val="541713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46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713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2795"/>
          <c:w val="0.32275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Ochrana lesa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15"/>
      <c:hPercent val="92"/>
      <c:rotY val="20"/>
      <c:depthPercent val="100"/>
      <c:rAngAx val="1"/>
    </c:view3D>
    <c:plotArea>
      <c:layout>
        <c:manualLayout>
          <c:xMode val="edge"/>
          <c:yMode val="edge"/>
          <c:x val="0.06625"/>
          <c:y val="0.03425"/>
          <c:w val="0.558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'Hosp.  ukazovatele 2011'!$B$10:$C$10</c:f>
              <c:strCache>
                <c:ptCount val="1"/>
                <c:pt idx="0">
                  <c:v>Ochrana ml.les.por. vyžínaním ha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'Hosp.  ukazovatele 2011'!$D$6:$I$6</c:f>
              <c:str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2009/€</c:v>
                </c:pt>
                <c:pt idx="4">
                  <c:v>2010/€</c:v>
                </c:pt>
                <c:pt idx="5">
                  <c:v>2011/€</c:v>
                </c:pt>
              </c:strCache>
            </c:strRef>
          </c:cat>
          <c:val>
            <c:numRef>
              <c:f>'Hosp.  ukazovatele 2011'!$D$10:$I$10</c:f>
              <c:numCache>
                <c:ptCount val="6"/>
                <c:pt idx="0">
                  <c:v>40</c:v>
                </c:pt>
                <c:pt idx="1">
                  <c:v>44</c:v>
                </c:pt>
                <c:pt idx="2">
                  <c:v>58</c:v>
                </c:pt>
                <c:pt idx="3">
                  <c:v>14.78</c:v>
                </c:pt>
                <c:pt idx="4">
                  <c:v>36.69</c:v>
                </c:pt>
                <c:pt idx="5">
                  <c:v>22.52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'Hosp.  ukazovatele 2011'!$B$11:$C$11</c:f>
              <c:strCache>
                <c:ptCount val="1"/>
                <c:pt idx="0">
                  <c:v>Ochrana ml.les.por. proti zveri ha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'Hosp.  ukazovatele 2011'!$D$6:$I$6</c:f>
              <c:str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2009/€</c:v>
                </c:pt>
                <c:pt idx="4">
                  <c:v>2010/€</c:v>
                </c:pt>
                <c:pt idx="5">
                  <c:v>2011/€</c:v>
                </c:pt>
              </c:strCache>
            </c:strRef>
          </c:cat>
          <c:val>
            <c:numRef>
              <c:f>'Hosp.  ukazovatele 2011'!$D$11:$I$11</c:f>
              <c:numCache>
                <c:ptCount val="6"/>
                <c:pt idx="0">
                  <c:v>37</c:v>
                </c:pt>
                <c:pt idx="1">
                  <c:v>48</c:v>
                </c:pt>
                <c:pt idx="2">
                  <c:v>52</c:v>
                </c:pt>
                <c:pt idx="3">
                  <c:v>52</c:v>
                </c:pt>
                <c:pt idx="4">
                  <c:v>37.48</c:v>
                </c:pt>
                <c:pt idx="5">
                  <c:v>38.57</c:v>
                </c:pt>
              </c:numCache>
            </c:numRef>
          </c:val>
          <c:shape val="box"/>
        </c:ser>
        <c:shape val="box"/>
        <c:axId val="17780157"/>
        <c:axId val="25803686"/>
      </c:bar3DChart>
      <c:catAx>
        <c:axId val="1778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803686"/>
        <c:crosses val="autoZero"/>
        <c:auto val="1"/>
        <c:lblOffset val="100"/>
        <c:tickLblSkip val="1"/>
        <c:noMultiLvlLbl val="0"/>
      </c:catAx>
      <c:valAx>
        <c:axId val="258036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46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80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"/>
          <c:y val="0.35125"/>
          <c:w val="0.3375"/>
          <c:h val="0.283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Prečistky a prebierky</a:t>
            </a:r>
          </a:p>
        </c:rich>
      </c:tx>
      <c:layout>
        <c:manualLayout>
          <c:xMode val="factor"/>
          <c:yMode val="factor"/>
          <c:x val="0.21025"/>
          <c:y val="0.018"/>
        </c:manualLayout>
      </c:layout>
      <c:spPr>
        <a:noFill/>
        <a:ln>
          <a:noFill/>
        </a:ln>
      </c:spPr>
    </c:title>
    <c:view3D>
      <c:rotX val="15"/>
      <c:hPercent val="81"/>
      <c:rotY val="20"/>
      <c:depthPercent val="100"/>
      <c:rAngAx val="1"/>
    </c:view3D>
    <c:plotArea>
      <c:layout>
        <c:manualLayout>
          <c:xMode val="edge"/>
          <c:yMode val="edge"/>
          <c:x val="0.06625"/>
          <c:y val="0.03425"/>
          <c:w val="0.701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'Hosp.  ukazovatele 2011'!$B$13:$C$13</c:f>
              <c:strCache>
                <c:ptCount val="1"/>
                <c:pt idx="0">
                  <c:v>Prečistky ha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'Hosp.  ukazovatele 2011'!$D$6:$I$6</c:f>
              <c:str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2009/€</c:v>
                </c:pt>
                <c:pt idx="4">
                  <c:v>2010/€</c:v>
                </c:pt>
                <c:pt idx="5">
                  <c:v>2011/€</c:v>
                </c:pt>
              </c:strCache>
            </c:strRef>
          </c:cat>
          <c:val>
            <c:numRef>
              <c:f>'Hosp.  ukazovatele 2011'!$D$13:$I$13</c:f>
              <c:numCache>
                <c:ptCount val="6"/>
                <c:pt idx="0">
                  <c:v>137</c:v>
                </c:pt>
                <c:pt idx="1">
                  <c:v>136</c:v>
                </c:pt>
                <c:pt idx="2">
                  <c:v>106</c:v>
                </c:pt>
                <c:pt idx="3">
                  <c:v>19.470000000000002</c:v>
                </c:pt>
                <c:pt idx="4">
                  <c:v>91.87</c:v>
                </c:pt>
                <c:pt idx="5">
                  <c:v>165.36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'Hosp.  ukazovatele 2011'!$B$14:$C$14</c:f>
              <c:strCache>
                <c:ptCount val="1"/>
                <c:pt idx="0">
                  <c:v>Prebierky ha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'Hosp.  ukazovatele 2011'!$D$6:$I$6</c:f>
              <c:str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2009/€</c:v>
                </c:pt>
                <c:pt idx="4">
                  <c:v>2010/€</c:v>
                </c:pt>
                <c:pt idx="5">
                  <c:v>2011/€</c:v>
                </c:pt>
              </c:strCache>
            </c:strRef>
          </c:cat>
          <c:val>
            <c:numRef>
              <c:f>'Hosp.  ukazovatele 2011'!$D$14:$I$14</c:f>
              <c:numCache>
                <c:ptCount val="6"/>
                <c:pt idx="0">
                  <c:v>197</c:v>
                </c:pt>
                <c:pt idx="1">
                  <c:v>197</c:v>
                </c:pt>
                <c:pt idx="2">
                  <c:v>151</c:v>
                </c:pt>
                <c:pt idx="3">
                  <c:v>146.24</c:v>
                </c:pt>
                <c:pt idx="4">
                  <c:v>158.92</c:v>
                </c:pt>
                <c:pt idx="5">
                  <c:v>146.1</c:v>
                </c:pt>
              </c:numCache>
            </c:numRef>
          </c:val>
          <c:shape val="box"/>
        </c:ser>
        <c:shape val="box"/>
        <c:axId val="30906583"/>
        <c:axId val="9723792"/>
      </c:bar3DChart>
      <c:catAx>
        <c:axId val="3090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23792"/>
        <c:crosses val="autoZero"/>
        <c:auto val="1"/>
        <c:lblOffset val="100"/>
        <c:tickLblSkip val="1"/>
        <c:noMultiLvlLbl val="0"/>
      </c:catAx>
      <c:valAx>
        <c:axId val="97237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38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065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4085"/>
          <c:w val="0.19325"/>
          <c:h val="0.16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Ťažba dreva</a:t>
            </a:r>
          </a:p>
        </c:rich>
      </c:tx>
      <c:layout>
        <c:manualLayout>
          <c:xMode val="factor"/>
          <c:yMode val="factor"/>
          <c:x val="0.274"/>
          <c:y val="0.0035"/>
        </c:manualLayout>
      </c:layout>
      <c:spPr>
        <a:noFill/>
        <a:ln>
          <a:noFill/>
        </a:ln>
      </c:spPr>
    </c:title>
    <c:view3D>
      <c:rotX val="15"/>
      <c:hPercent val="105"/>
      <c:rotY val="20"/>
      <c:depthPercent val="100"/>
      <c:rAngAx val="1"/>
    </c:view3D>
    <c:plotArea>
      <c:layout>
        <c:manualLayout>
          <c:xMode val="edge"/>
          <c:yMode val="edge"/>
          <c:x val="0.07475"/>
          <c:y val="0.03425"/>
          <c:w val="0.537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'Hosp.  ukazovatele 2011'!$B$15:$C$15</c:f>
              <c:strCache>
                <c:ptCount val="1"/>
                <c:pt idx="0">
                  <c:v>Ťažba dreva spolu m3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'Hosp.  ukazovatele 2011'!$D$6:$I$6</c:f>
              <c:str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2009/€</c:v>
                </c:pt>
                <c:pt idx="4">
                  <c:v>2010/€</c:v>
                </c:pt>
                <c:pt idx="5">
                  <c:v>2011/€</c:v>
                </c:pt>
              </c:strCache>
            </c:strRef>
          </c:cat>
          <c:val>
            <c:numRef>
              <c:f>'Hosp.  ukazovatele 2011'!$D$15:$I$15</c:f>
              <c:numCache>
                <c:ptCount val="6"/>
                <c:pt idx="0">
                  <c:v>27336</c:v>
                </c:pt>
                <c:pt idx="1">
                  <c:v>26662</c:v>
                </c:pt>
                <c:pt idx="2">
                  <c:v>23078</c:v>
                </c:pt>
                <c:pt idx="3">
                  <c:v>28361</c:v>
                </c:pt>
                <c:pt idx="4">
                  <c:v>28085</c:v>
                </c:pt>
                <c:pt idx="5">
                  <c:v>39077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'Hosp.  ukazovatele 2011'!$B$16:$C$16</c:f>
              <c:strCache>
                <c:ptCount val="1"/>
                <c:pt idx="0">
                  <c:v>z toho: ihličnatého m3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'Hosp.  ukazovatele 2011'!$D$6:$I$6</c:f>
              <c:str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2009/€</c:v>
                </c:pt>
                <c:pt idx="4">
                  <c:v>2010/€</c:v>
                </c:pt>
                <c:pt idx="5">
                  <c:v>2011/€</c:v>
                </c:pt>
              </c:strCache>
            </c:strRef>
          </c:cat>
          <c:val>
            <c:numRef>
              <c:f>'Hosp.  ukazovatele 2011'!$D$16:$I$16</c:f>
              <c:numCache>
                <c:ptCount val="6"/>
                <c:pt idx="0">
                  <c:v>10790</c:v>
                </c:pt>
                <c:pt idx="1">
                  <c:v>10245</c:v>
                </c:pt>
                <c:pt idx="2">
                  <c:v>9577</c:v>
                </c:pt>
                <c:pt idx="3">
                  <c:v>11427</c:v>
                </c:pt>
                <c:pt idx="4">
                  <c:v>9216</c:v>
                </c:pt>
                <c:pt idx="5">
                  <c:v>17123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'Hosp.  ukazovatele 2011'!$B$17:$C$17</c:f>
              <c:strCache>
                <c:ptCount val="1"/>
                <c:pt idx="0">
                  <c:v>           listnatého m3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'Hosp.  ukazovatele 2011'!$D$6:$I$6</c:f>
              <c:str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2009/€</c:v>
                </c:pt>
                <c:pt idx="4">
                  <c:v>2010/€</c:v>
                </c:pt>
                <c:pt idx="5">
                  <c:v>2011/€</c:v>
                </c:pt>
              </c:strCache>
            </c:strRef>
          </c:cat>
          <c:val>
            <c:numRef>
              <c:f>'Hosp.  ukazovatele 2011'!$D$17:$I$17</c:f>
              <c:numCache>
                <c:ptCount val="6"/>
                <c:pt idx="0">
                  <c:v>16546</c:v>
                </c:pt>
                <c:pt idx="1">
                  <c:v>16417</c:v>
                </c:pt>
                <c:pt idx="2">
                  <c:v>13501</c:v>
                </c:pt>
                <c:pt idx="3">
                  <c:v>16934</c:v>
                </c:pt>
                <c:pt idx="4">
                  <c:v>18869</c:v>
                </c:pt>
                <c:pt idx="5">
                  <c:v>21954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'Hosp.  ukazovatele 2011'!$B$18:$C$18</c:f>
              <c:strCache>
                <c:ptCount val="1"/>
                <c:pt idx="0">
                  <c:v>Náhod.ťaž.dreva spolu m3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'Hosp.  ukazovatele 2011'!$D$6:$I$6</c:f>
              <c:str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2009/€</c:v>
                </c:pt>
                <c:pt idx="4">
                  <c:v>2010/€</c:v>
                </c:pt>
                <c:pt idx="5">
                  <c:v>2011/€</c:v>
                </c:pt>
              </c:strCache>
            </c:strRef>
          </c:cat>
          <c:val>
            <c:numRef>
              <c:f>'Hosp.  ukazovatele 2011'!$D$18:$I$18</c:f>
              <c:numCache>
                <c:ptCount val="6"/>
                <c:pt idx="0">
                  <c:v>1895</c:v>
                </c:pt>
                <c:pt idx="1">
                  <c:v>7142</c:v>
                </c:pt>
                <c:pt idx="2">
                  <c:v>3538</c:v>
                </c:pt>
                <c:pt idx="3">
                  <c:v>1904</c:v>
                </c:pt>
                <c:pt idx="4">
                  <c:v>4257</c:v>
                </c:pt>
                <c:pt idx="5">
                  <c:v>22629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'Hosp.  ukazovatele 2011'!$B$19:$C$19</c:f>
              <c:strCache>
                <c:ptCount val="1"/>
                <c:pt idx="0">
                  <c:v>z toho: ihličnatého m3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'Hosp.  ukazovatele 2011'!$D$6:$I$6</c:f>
              <c:str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2009/€</c:v>
                </c:pt>
                <c:pt idx="4">
                  <c:v>2010/€</c:v>
                </c:pt>
                <c:pt idx="5">
                  <c:v>2011/€</c:v>
                </c:pt>
              </c:strCache>
            </c:strRef>
          </c:cat>
          <c:val>
            <c:numRef>
              <c:f>'Hosp.  ukazovatele 2011'!$D$19:$I$19</c:f>
              <c:numCache>
                <c:ptCount val="6"/>
                <c:pt idx="0">
                  <c:v>925</c:v>
                </c:pt>
                <c:pt idx="1">
                  <c:v>3100</c:v>
                </c:pt>
                <c:pt idx="2">
                  <c:v>2118</c:v>
                </c:pt>
                <c:pt idx="3">
                  <c:v>1426</c:v>
                </c:pt>
                <c:pt idx="4">
                  <c:v>2039</c:v>
                </c:pt>
                <c:pt idx="5">
                  <c:v>12002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'Hosp.  ukazovatele 2011'!$B$20:$C$20</c:f>
              <c:strCache>
                <c:ptCount val="1"/>
                <c:pt idx="0">
                  <c:v>           listnatého m3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'Hosp.  ukazovatele 2011'!$D$6:$I$6</c:f>
              <c:str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2009/€</c:v>
                </c:pt>
                <c:pt idx="4">
                  <c:v>2010/€</c:v>
                </c:pt>
                <c:pt idx="5">
                  <c:v>2011/€</c:v>
                </c:pt>
              </c:strCache>
            </c:strRef>
          </c:cat>
          <c:val>
            <c:numRef>
              <c:f>'Hosp.  ukazovatele 2011'!$D$20:$I$20</c:f>
              <c:numCache>
                <c:ptCount val="6"/>
                <c:pt idx="0">
                  <c:v>970</c:v>
                </c:pt>
                <c:pt idx="1">
                  <c:v>4042</c:v>
                </c:pt>
                <c:pt idx="2">
                  <c:v>1420</c:v>
                </c:pt>
                <c:pt idx="3">
                  <c:v>478</c:v>
                </c:pt>
                <c:pt idx="4">
                  <c:v>2218</c:v>
                </c:pt>
                <c:pt idx="5">
                  <c:v>10627</c:v>
                </c:pt>
              </c:numCache>
            </c:numRef>
          </c:val>
          <c:shape val="box"/>
        </c:ser>
        <c:shape val="box"/>
        <c:axId val="20405265"/>
        <c:axId val="49429658"/>
      </c:bar3DChart>
      <c:catAx>
        <c:axId val="2040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429658"/>
        <c:crosses val="autoZero"/>
        <c:auto val="1"/>
        <c:lblOffset val="100"/>
        <c:tickLblSkip val="1"/>
        <c:noMultiLvlLbl val="0"/>
      </c:catAx>
      <c:valAx>
        <c:axId val="494296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-0.048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05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25"/>
          <c:y val="0.2365"/>
          <c:w val="0.34825"/>
          <c:h val="0.51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66675</xdr:rowOff>
    </xdr:from>
    <xdr:to>
      <xdr:col>7</xdr:col>
      <xdr:colOff>581025</xdr:colOff>
      <xdr:row>18</xdr:row>
      <xdr:rowOff>57150</xdr:rowOff>
    </xdr:to>
    <xdr:graphicFrame>
      <xdr:nvGraphicFramePr>
        <xdr:cNvPr id="1" name="Graf 1"/>
        <xdr:cNvGraphicFramePr/>
      </xdr:nvGraphicFramePr>
      <xdr:xfrm>
        <a:off x="238125" y="22860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20</xdr:row>
      <xdr:rowOff>47625</xdr:rowOff>
    </xdr:from>
    <xdr:to>
      <xdr:col>7</xdr:col>
      <xdr:colOff>619125</xdr:colOff>
      <xdr:row>37</xdr:row>
      <xdr:rowOff>38100</xdr:rowOff>
    </xdr:to>
    <xdr:graphicFrame>
      <xdr:nvGraphicFramePr>
        <xdr:cNvPr id="2" name="Graf 2"/>
        <xdr:cNvGraphicFramePr/>
      </xdr:nvGraphicFramePr>
      <xdr:xfrm>
        <a:off x="276225" y="3286125"/>
        <a:ext cx="5143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561975</xdr:colOff>
      <xdr:row>1</xdr:row>
      <xdr:rowOff>85725</xdr:rowOff>
    </xdr:from>
    <xdr:to>
      <xdr:col>16</xdr:col>
      <xdr:colOff>219075</xdr:colOff>
      <xdr:row>18</xdr:row>
      <xdr:rowOff>76200</xdr:rowOff>
    </xdr:to>
    <xdr:graphicFrame>
      <xdr:nvGraphicFramePr>
        <xdr:cNvPr id="3" name="Graf 3"/>
        <xdr:cNvGraphicFramePr/>
      </xdr:nvGraphicFramePr>
      <xdr:xfrm>
        <a:off x="6048375" y="247650"/>
        <a:ext cx="51435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581025</xdr:colOff>
      <xdr:row>20</xdr:row>
      <xdr:rowOff>76200</xdr:rowOff>
    </xdr:from>
    <xdr:to>
      <xdr:col>16</xdr:col>
      <xdr:colOff>238125</xdr:colOff>
      <xdr:row>37</xdr:row>
      <xdr:rowOff>66675</xdr:rowOff>
    </xdr:to>
    <xdr:graphicFrame>
      <xdr:nvGraphicFramePr>
        <xdr:cNvPr id="4" name="Graf 4"/>
        <xdr:cNvGraphicFramePr/>
      </xdr:nvGraphicFramePr>
      <xdr:xfrm>
        <a:off x="6067425" y="3314700"/>
        <a:ext cx="51435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zoomScale="85" zoomScaleNormal="85" zoomScalePageLayoutView="0" workbookViewId="0" topLeftCell="A1">
      <pane ySplit="6" topLeftCell="BM22" activePane="bottomLeft" state="frozen"/>
      <selection pane="topLeft" activeCell="A1" sqref="A1"/>
      <selection pane="bottomLeft" activeCell="E58" sqref="E58"/>
    </sheetView>
  </sheetViews>
  <sheetFormatPr defaultColWidth="9.00390625" defaultRowHeight="12.75"/>
  <cols>
    <col min="1" max="1" width="3.875" style="0" customWidth="1"/>
    <col min="2" max="2" width="29.00390625" style="0" customWidth="1"/>
    <col min="3" max="3" width="9.125" style="1" customWidth="1"/>
    <col min="4" max="7" width="8.75390625" style="0" customWidth="1"/>
    <col min="8" max="8" width="8.75390625" style="27" customWidth="1"/>
    <col min="9" max="9" width="8.75390625" style="0" customWidth="1"/>
  </cols>
  <sheetData>
    <row r="1" spans="1:2" ht="12.75">
      <c r="A1" s="19"/>
      <c r="B1" s="20"/>
    </row>
    <row r="2" ht="12.75"/>
    <row r="3" spans="1:2" ht="15.75">
      <c r="A3" s="11" t="s">
        <v>41</v>
      </c>
      <c r="B3" s="10"/>
    </row>
    <row r="4" ht="12.75"/>
    <row r="5" ht="12.75"/>
    <row r="6" spans="1:9" s="1" customFormat="1" ht="12.75">
      <c r="A6" s="2" t="s">
        <v>14</v>
      </c>
      <c r="B6" s="2" t="s">
        <v>15</v>
      </c>
      <c r="C6" s="2" t="s">
        <v>10</v>
      </c>
      <c r="D6" s="2">
        <v>2006</v>
      </c>
      <c r="E6" s="2">
        <v>2007</v>
      </c>
      <c r="F6" s="28">
        <v>2008</v>
      </c>
      <c r="G6" s="2" t="s">
        <v>39</v>
      </c>
      <c r="H6" s="2" t="s">
        <v>40</v>
      </c>
      <c r="I6" s="2" t="s">
        <v>42</v>
      </c>
    </row>
    <row r="7" spans="1:9" s="1" customFormat="1" ht="12.75">
      <c r="A7" s="7">
        <v>1</v>
      </c>
      <c r="B7" s="6" t="s">
        <v>16</v>
      </c>
      <c r="C7" s="2" t="s">
        <v>11</v>
      </c>
      <c r="D7" s="7">
        <v>33</v>
      </c>
      <c r="E7" s="7">
        <v>30</v>
      </c>
      <c r="F7" s="24">
        <f>SUM(F8:F9)</f>
        <v>35.57</v>
      </c>
      <c r="G7" s="24">
        <f>SUM(G8:G9)</f>
        <v>29.740000000000002</v>
      </c>
      <c r="H7" s="24">
        <v>22</v>
      </c>
      <c r="I7" s="24">
        <v>16</v>
      </c>
    </row>
    <row r="8" spans="1:9" s="1" customFormat="1" ht="12.75">
      <c r="A8" s="7"/>
      <c r="B8" s="5" t="s">
        <v>17</v>
      </c>
      <c r="C8" s="2" t="s">
        <v>11</v>
      </c>
      <c r="D8" s="7">
        <v>11</v>
      </c>
      <c r="E8" s="7">
        <v>15</v>
      </c>
      <c r="F8" s="24">
        <v>13.44</v>
      </c>
      <c r="G8" s="24">
        <f>2.84+1.9</f>
        <v>4.74</v>
      </c>
      <c r="H8" s="24">
        <v>6.56</v>
      </c>
      <c r="I8" s="24">
        <v>6.56</v>
      </c>
    </row>
    <row r="9" spans="1:9" s="1" customFormat="1" ht="12.75">
      <c r="A9" s="7"/>
      <c r="B9" s="5" t="s">
        <v>27</v>
      </c>
      <c r="C9" s="2" t="s">
        <v>11</v>
      </c>
      <c r="D9" s="18">
        <v>22</v>
      </c>
      <c r="E9" s="18">
        <v>15</v>
      </c>
      <c r="F9" s="25">
        <v>22.13</v>
      </c>
      <c r="G9" s="25">
        <v>25</v>
      </c>
      <c r="H9" s="25">
        <v>14.63</v>
      </c>
      <c r="I9" s="25">
        <v>9</v>
      </c>
    </row>
    <row r="10" spans="1:9" s="1" customFormat="1" ht="12.75">
      <c r="A10" s="7">
        <v>2</v>
      </c>
      <c r="B10" s="6" t="s">
        <v>34</v>
      </c>
      <c r="C10" s="2" t="s">
        <v>11</v>
      </c>
      <c r="D10" s="7">
        <v>40</v>
      </c>
      <c r="E10" s="7">
        <v>44</v>
      </c>
      <c r="F10" s="24">
        <v>58</v>
      </c>
      <c r="G10" s="7">
        <v>14.78</v>
      </c>
      <c r="H10" s="7">
        <v>36.69</v>
      </c>
      <c r="I10" s="7">
        <v>22.52</v>
      </c>
    </row>
    <row r="11" spans="1:9" s="1" customFormat="1" ht="12.75">
      <c r="A11" s="7">
        <v>3</v>
      </c>
      <c r="B11" s="6" t="s">
        <v>35</v>
      </c>
      <c r="C11" s="2" t="s">
        <v>11</v>
      </c>
      <c r="D11" s="7">
        <v>37</v>
      </c>
      <c r="E11" s="7">
        <v>48</v>
      </c>
      <c r="F11" s="24">
        <v>52</v>
      </c>
      <c r="G11" s="7">
        <v>52</v>
      </c>
      <c r="H11" s="7">
        <v>37.48</v>
      </c>
      <c r="I11" s="7">
        <v>38.57</v>
      </c>
    </row>
    <row r="12" spans="1:9" s="1" customFormat="1" ht="12.75">
      <c r="A12" s="7">
        <v>4</v>
      </c>
      <c r="B12" s="6" t="s">
        <v>18</v>
      </c>
      <c r="C12" s="2" t="s">
        <v>37</v>
      </c>
      <c r="D12" s="7">
        <v>622</v>
      </c>
      <c r="E12" s="7">
        <v>504</v>
      </c>
      <c r="F12" s="24">
        <v>442</v>
      </c>
      <c r="G12" s="7">
        <v>6723</v>
      </c>
      <c r="H12" s="7">
        <v>13332</v>
      </c>
      <c r="I12" s="7">
        <v>12249</v>
      </c>
    </row>
    <row r="13" spans="1:9" s="1" customFormat="1" ht="12.75">
      <c r="A13" s="7">
        <v>5</v>
      </c>
      <c r="B13" s="6" t="s">
        <v>19</v>
      </c>
      <c r="C13" s="2" t="s">
        <v>11</v>
      </c>
      <c r="D13" s="7">
        <v>137</v>
      </c>
      <c r="E13" s="7">
        <v>136</v>
      </c>
      <c r="F13" s="24">
        <v>106</v>
      </c>
      <c r="G13" s="7">
        <f>17.1+2.37</f>
        <v>19.470000000000002</v>
      </c>
      <c r="H13" s="7">
        <v>91.87</v>
      </c>
      <c r="I13" s="7">
        <v>165.36</v>
      </c>
    </row>
    <row r="14" spans="1:9" ht="12.75">
      <c r="A14" s="7">
        <v>6</v>
      </c>
      <c r="B14" s="3" t="s">
        <v>0</v>
      </c>
      <c r="C14" s="2" t="s">
        <v>11</v>
      </c>
      <c r="D14" s="4">
        <v>197</v>
      </c>
      <c r="E14" s="4">
        <v>197</v>
      </c>
      <c r="F14" s="29">
        <v>151</v>
      </c>
      <c r="G14" s="4">
        <f>8.63+137.61</f>
        <v>146.24</v>
      </c>
      <c r="H14" s="4">
        <v>158.92</v>
      </c>
      <c r="I14" s="4">
        <v>146.1</v>
      </c>
    </row>
    <row r="15" spans="1:9" ht="12.75">
      <c r="A15" s="4">
        <v>7</v>
      </c>
      <c r="B15" s="3" t="s">
        <v>13</v>
      </c>
      <c r="C15" s="2" t="s">
        <v>12</v>
      </c>
      <c r="D15" s="4">
        <v>27336</v>
      </c>
      <c r="E15" s="4">
        <v>26662</v>
      </c>
      <c r="F15" s="29">
        <v>23078</v>
      </c>
      <c r="G15" s="4">
        <v>28361</v>
      </c>
      <c r="H15" s="4">
        <v>28085</v>
      </c>
      <c r="I15" s="4">
        <v>39077</v>
      </c>
    </row>
    <row r="16" spans="1:9" ht="12.75">
      <c r="A16" s="4"/>
      <c r="B16" s="4" t="s">
        <v>1</v>
      </c>
      <c r="C16" s="2" t="s">
        <v>12</v>
      </c>
      <c r="D16" s="4">
        <v>10790</v>
      </c>
      <c r="E16" s="4">
        <v>10245</v>
      </c>
      <c r="F16" s="29">
        <v>9577</v>
      </c>
      <c r="G16" s="4">
        <v>11427</v>
      </c>
      <c r="H16" s="4">
        <v>9216</v>
      </c>
      <c r="I16" s="4">
        <v>17123</v>
      </c>
    </row>
    <row r="17" spans="1:9" ht="12.75">
      <c r="A17" s="4"/>
      <c r="B17" s="4" t="s">
        <v>2</v>
      </c>
      <c r="C17" s="2" t="s">
        <v>12</v>
      </c>
      <c r="D17" s="4">
        <v>16546</v>
      </c>
      <c r="E17" s="4">
        <v>16417</v>
      </c>
      <c r="F17" s="29">
        <v>13501</v>
      </c>
      <c r="G17" s="4">
        <v>16934</v>
      </c>
      <c r="H17" s="4">
        <v>18869</v>
      </c>
      <c r="I17" s="4">
        <v>21954</v>
      </c>
    </row>
    <row r="18" spans="1:9" ht="12.75">
      <c r="A18" s="4">
        <v>8</v>
      </c>
      <c r="B18" s="3" t="s">
        <v>3</v>
      </c>
      <c r="C18" s="2" t="s">
        <v>12</v>
      </c>
      <c r="D18" s="4">
        <v>1895</v>
      </c>
      <c r="E18" s="4">
        <v>7142</v>
      </c>
      <c r="F18" s="29">
        <v>3538</v>
      </c>
      <c r="G18" s="4">
        <v>1904</v>
      </c>
      <c r="H18" s="4">
        <v>4257</v>
      </c>
      <c r="I18" s="4">
        <v>22629</v>
      </c>
    </row>
    <row r="19" spans="1:9" ht="12.75">
      <c r="A19" s="4"/>
      <c r="B19" s="4" t="s">
        <v>1</v>
      </c>
      <c r="C19" s="2" t="s">
        <v>12</v>
      </c>
      <c r="D19" s="4">
        <v>925</v>
      </c>
      <c r="E19" s="4">
        <v>3100</v>
      </c>
      <c r="F19" s="29">
        <v>2118</v>
      </c>
      <c r="G19" s="4">
        <v>1426</v>
      </c>
      <c r="H19" s="4">
        <v>2039</v>
      </c>
      <c r="I19" s="4">
        <v>12002</v>
      </c>
    </row>
    <row r="20" spans="1:9" ht="12.75">
      <c r="A20" s="4"/>
      <c r="B20" s="4" t="s">
        <v>2</v>
      </c>
      <c r="C20" s="2" t="s">
        <v>12</v>
      </c>
      <c r="D20" s="4">
        <v>970</v>
      </c>
      <c r="E20" s="4">
        <v>4042</v>
      </c>
      <c r="F20" s="29">
        <v>1420</v>
      </c>
      <c r="G20" s="4">
        <v>478</v>
      </c>
      <c r="H20" s="4">
        <v>2218</v>
      </c>
      <c r="I20" s="4">
        <v>10627</v>
      </c>
    </row>
    <row r="21" spans="1:9" ht="12.75">
      <c r="A21" s="4">
        <v>9</v>
      </c>
      <c r="B21" s="3" t="s">
        <v>4</v>
      </c>
      <c r="C21" s="2" t="s">
        <v>12</v>
      </c>
      <c r="D21" s="4">
        <v>0</v>
      </c>
      <c r="E21" s="4">
        <v>0</v>
      </c>
      <c r="F21" s="29">
        <v>0</v>
      </c>
      <c r="G21" s="4">
        <v>0</v>
      </c>
      <c r="H21" s="4"/>
      <c r="I21" s="4"/>
    </row>
    <row r="22" spans="1:9" ht="12.75">
      <c r="A22" s="4"/>
      <c r="B22" s="4" t="s">
        <v>1</v>
      </c>
      <c r="C22" s="2" t="s">
        <v>12</v>
      </c>
      <c r="D22" s="4">
        <v>0</v>
      </c>
      <c r="E22" s="4">
        <v>0</v>
      </c>
      <c r="F22" s="29">
        <v>0</v>
      </c>
      <c r="G22" s="4">
        <v>0</v>
      </c>
      <c r="H22" s="4"/>
      <c r="I22" s="4"/>
    </row>
    <row r="23" spans="1:9" ht="12.75">
      <c r="A23" s="4"/>
      <c r="B23" s="4" t="s">
        <v>2</v>
      </c>
      <c r="C23" s="2" t="s">
        <v>12</v>
      </c>
      <c r="D23" s="4">
        <v>0</v>
      </c>
      <c r="E23" s="4">
        <v>0</v>
      </c>
      <c r="F23" s="29">
        <v>0</v>
      </c>
      <c r="G23" s="4">
        <v>0</v>
      </c>
      <c r="H23" s="4"/>
      <c r="I23" s="4"/>
    </row>
    <row r="24" spans="1:9" ht="12.75">
      <c r="A24" s="4">
        <v>10</v>
      </c>
      <c r="B24" s="3" t="s">
        <v>6</v>
      </c>
      <c r="C24" s="2" t="s">
        <v>12</v>
      </c>
      <c r="D24" s="4">
        <v>25536</v>
      </c>
      <c r="E24" s="4">
        <v>27683</v>
      </c>
      <c r="F24" s="29">
        <v>23100</v>
      </c>
      <c r="G24" s="4">
        <v>28545</v>
      </c>
      <c r="H24" s="4">
        <v>28562</v>
      </c>
      <c r="I24" s="4">
        <v>38043</v>
      </c>
    </row>
    <row r="25" spans="1:9" ht="12.75">
      <c r="A25" s="4"/>
      <c r="B25" s="4" t="s">
        <v>1</v>
      </c>
      <c r="C25" s="2" t="s">
        <v>12</v>
      </c>
      <c r="D25" s="4">
        <v>9814</v>
      </c>
      <c r="E25" s="4">
        <v>10941</v>
      </c>
      <c r="F25" s="29">
        <v>9555</v>
      </c>
      <c r="G25" s="4">
        <v>11380</v>
      </c>
      <c r="H25" s="4">
        <v>9429</v>
      </c>
      <c r="I25" s="4">
        <v>16203</v>
      </c>
    </row>
    <row r="26" spans="1:9" ht="12.75">
      <c r="A26" s="4"/>
      <c r="B26" s="4" t="s">
        <v>2</v>
      </c>
      <c r="C26" s="2" t="s">
        <v>12</v>
      </c>
      <c r="D26" s="4">
        <v>15722</v>
      </c>
      <c r="E26" s="4">
        <v>16742</v>
      </c>
      <c r="F26" s="29">
        <v>13545</v>
      </c>
      <c r="G26" s="4">
        <v>17165</v>
      </c>
      <c r="H26" s="4">
        <v>19133</v>
      </c>
      <c r="I26" s="4">
        <v>21840</v>
      </c>
    </row>
    <row r="27" spans="1:9" ht="12.75">
      <c r="A27" s="4">
        <v>11</v>
      </c>
      <c r="B27" s="3" t="s">
        <v>5</v>
      </c>
      <c r="C27" s="2" t="s">
        <v>12</v>
      </c>
      <c r="D27" s="4">
        <v>2890</v>
      </c>
      <c r="E27" s="4">
        <v>1779</v>
      </c>
      <c r="F27" s="29">
        <v>348</v>
      </c>
      <c r="G27" s="4">
        <v>660</v>
      </c>
      <c r="H27" s="4">
        <v>255</v>
      </c>
      <c r="I27" s="4">
        <v>0</v>
      </c>
    </row>
    <row r="28" spans="1:9" ht="12.75">
      <c r="A28" s="4"/>
      <c r="B28" s="4" t="s">
        <v>1</v>
      </c>
      <c r="C28" s="2" t="s">
        <v>12</v>
      </c>
      <c r="D28" s="4">
        <v>953</v>
      </c>
      <c r="E28" s="4">
        <v>407</v>
      </c>
      <c r="F28" s="29">
        <v>48</v>
      </c>
      <c r="G28" s="4">
        <v>225</v>
      </c>
      <c r="H28" s="4">
        <v>37</v>
      </c>
      <c r="I28" s="4">
        <v>0</v>
      </c>
    </row>
    <row r="29" spans="1:9" ht="12.75">
      <c r="A29" s="4"/>
      <c r="B29" s="4" t="s">
        <v>2</v>
      </c>
      <c r="C29" s="2" t="s">
        <v>12</v>
      </c>
      <c r="D29" s="4">
        <v>1937</v>
      </c>
      <c r="E29" s="4">
        <v>1372</v>
      </c>
      <c r="F29" s="29">
        <v>300</v>
      </c>
      <c r="G29" s="4">
        <v>435</v>
      </c>
      <c r="H29" s="4">
        <v>218</v>
      </c>
      <c r="I29" s="4">
        <v>0</v>
      </c>
    </row>
    <row r="30" spans="1:9" ht="12.75">
      <c r="A30" s="4">
        <v>12</v>
      </c>
      <c r="B30" s="3" t="s">
        <v>7</v>
      </c>
      <c r="C30" s="2" t="s">
        <v>12</v>
      </c>
      <c r="D30" s="4">
        <v>45</v>
      </c>
      <c r="E30" s="4">
        <v>6</v>
      </c>
      <c r="F30" s="29">
        <v>0</v>
      </c>
      <c r="G30" s="4">
        <v>30</v>
      </c>
      <c r="H30" s="4">
        <v>0</v>
      </c>
      <c r="I30" s="4">
        <v>0</v>
      </c>
    </row>
    <row r="31" spans="1:9" ht="12.75">
      <c r="A31" s="4"/>
      <c r="B31" s="4" t="s">
        <v>1</v>
      </c>
      <c r="C31" s="2" t="s">
        <v>12</v>
      </c>
      <c r="D31" s="4">
        <v>13</v>
      </c>
      <c r="E31" s="4">
        <v>6</v>
      </c>
      <c r="F31" s="29">
        <v>0</v>
      </c>
      <c r="G31" s="4">
        <v>0</v>
      </c>
      <c r="H31" s="4">
        <v>0</v>
      </c>
      <c r="I31" s="4">
        <v>0</v>
      </c>
    </row>
    <row r="32" spans="1:9" ht="12.75">
      <c r="A32" s="4"/>
      <c r="B32" s="4" t="s">
        <v>2</v>
      </c>
      <c r="C32" s="2" t="s">
        <v>12</v>
      </c>
      <c r="D32" s="4">
        <v>32</v>
      </c>
      <c r="E32" s="4">
        <v>0</v>
      </c>
      <c r="F32" s="29">
        <v>0</v>
      </c>
      <c r="G32" s="4">
        <v>30</v>
      </c>
      <c r="H32" s="4">
        <v>0</v>
      </c>
      <c r="I32" s="4">
        <v>0</v>
      </c>
    </row>
    <row r="33" spans="1:9" ht="12.75">
      <c r="A33" s="4">
        <v>13</v>
      </c>
      <c r="B33" s="3" t="s">
        <v>9</v>
      </c>
      <c r="C33" s="2" t="s">
        <v>12</v>
      </c>
      <c r="D33" s="4">
        <v>21680</v>
      </c>
      <c r="E33" s="4">
        <v>25086</v>
      </c>
      <c r="F33" s="29">
        <v>21899</v>
      </c>
      <c r="G33" s="4">
        <v>25633</v>
      </c>
      <c r="H33" s="4">
        <v>27572</v>
      </c>
      <c r="I33" s="4">
        <v>36728</v>
      </c>
    </row>
    <row r="34" spans="1:9" ht="12.75">
      <c r="A34" s="4"/>
      <c r="B34" s="4" t="s">
        <v>1</v>
      </c>
      <c r="C34" s="2" t="s">
        <v>12</v>
      </c>
      <c r="D34" s="4">
        <v>8709</v>
      </c>
      <c r="E34" s="4">
        <v>10258</v>
      </c>
      <c r="F34" s="29">
        <v>9291</v>
      </c>
      <c r="G34" s="4">
        <v>9718</v>
      </c>
      <c r="H34" s="4">
        <v>8987</v>
      </c>
      <c r="I34" s="4">
        <v>15678</v>
      </c>
    </row>
    <row r="35" spans="1:9" ht="12.75">
      <c r="A35" s="4"/>
      <c r="B35" s="4" t="s">
        <v>2</v>
      </c>
      <c r="C35" s="2" t="s">
        <v>12</v>
      </c>
      <c r="D35" s="4">
        <v>12971</v>
      </c>
      <c r="E35" s="4">
        <v>14828</v>
      </c>
      <c r="F35" s="29">
        <v>12608</v>
      </c>
      <c r="G35" s="4">
        <v>15915</v>
      </c>
      <c r="H35" s="4">
        <v>18585</v>
      </c>
      <c r="I35" s="4">
        <v>21050</v>
      </c>
    </row>
    <row r="36" spans="1:9" ht="12.75">
      <c r="A36" s="4">
        <v>14</v>
      </c>
      <c r="B36" s="3" t="s">
        <v>8</v>
      </c>
      <c r="C36" s="2" t="s">
        <v>12</v>
      </c>
      <c r="D36" s="4">
        <v>921</v>
      </c>
      <c r="E36" s="4">
        <v>812</v>
      </c>
      <c r="F36" s="29">
        <v>853</v>
      </c>
      <c r="G36" s="4">
        <v>2222</v>
      </c>
      <c r="H36" s="4">
        <v>735</v>
      </c>
      <c r="I36" s="4">
        <v>1315</v>
      </c>
    </row>
    <row r="37" spans="1:9" ht="12.75">
      <c r="A37" s="4"/>
      <c r="B37" s="4" t="s">
        <v>1</v>
      </c>
      <c r="C37" s="2" t="s">
        <v>12</v>
      </c>
      <c r="D37" s="4">
        <v>139</v>
      </c>
      <c r="E37" s="4">
        <v>270</v>
      </c>
      <c r="F37" s="29">
        <v>216</v>
      </c>
      <c r="G37" s="4">
        <v>1437</v>
      </c>
      <c r="H37" s="4">
        <v>405</v>
      </c>
      <c r="I37" s="4">
        <v>525</v>
      </c>
    </row>
    <row r="38" spans="1:9" ht="12.75">
      <c r="A38" s="4"/>
      <c r="B38" s="4" t="s">
        <v>2</v>
      </c>
      <c r="C38" s="2" t="s">
        <v>12</v>
      </c>
      <c r="D38" s="4">
        <v>782</v>
      </c>
      <c r="E38" s="4">
        <v>542</v>
      </c>
      <c r="F38" s="29">
        <v>637</v>
      </c>
      <c r="G38" s="4">
        <v>785</v>
      </c>
      <c r="H38" s="4">
        <v>330</v>
      </c>
      <c r="I38" s="4">
        <v>790</v>
      </c>
    </row>
    <row r="39" spans="1:9" ht="12.75">
      <c r="A39" s="8">
        <v>15</v>
      </c>
      <c r="B39" s="9" t="s">
        <v>20</v>
      </c>
      <c r="C39" s="2" t="s">
        <v>37</v>
      </c>
      <c r="D39" s="4">
        <v>1206</v>
      </c>
      <c r="E39" s="4">
        <f>SUM(E40:E41)</f>
        <v>2210</v>
      </c>
      <c r="F39" s="29">
        <f>SUM(F40:F42)</f>
        <v>908.283</v>
      </c>
      <c r="G39" s="4">
        <f>SUM(G40:G42)</f>
        <v>534224</v>
      </c>
      <c r="H39" s="4">
        <v>352036</v>
      </c>
      <c r="I39" s="4"/>
    </row>
    <row r="40" spans="1:9" ht="12.75">
      <c r="A40" s="8"/>
      <c r="B40" s="8" t="s">
        <v>21</v>
      </c>
      <c r="C40" s="2" t="s">
        <v>37</v>
      </c>
      <c r="D40" s="4">
        <v>1100</v>
      </c>
      <c r="E40" s="4">
        <v>17</v>
      </c>
      <c r="F40" s="29">
        <v>145</v>
      </c>
      <c r="G40" s="4">
        <v>534224</v>
      </c>
      <c r="H40" s="4">
        <v>352036</v>
      </c>
      <c r="I40" s="4"/>
    </row>
    <row r="41" spans="1:9" ht="12.75">
      <c r="A41" s="8"/>
      <c r="B41" s="8" t="s">
        <v>28</v>
      </c>
      <c r="C41" s="2" t="s">
        <v>37</v>
      </c>
      <c r="D41" s="4">
        <v>106</v>
      </c>
      <c r="E41" s="4">
        <v>2193</v>
      </c>
      <c r="F41" s="29">
        <f>34.92+360.363</f>
        <v>395.283</v>
      </c>
      <c r="G41" s="4"/>
      <c r="H41" s="4"/>
      <c r="I41" s="4">
        <v>32065</v>
      </c>
    </row>
    <row r="42" spans="1:9" ht="12.75">
      <c r="A42" s="8"/>
      <c r="B42" s="8" t="s">
        <v>38</v>
      </c>
      <c r="C42" s="2"/>
      <c r="D42" s="4"/>
      <c r="E42" s="4"/>
      <c r="F42" s="29">
        <v>368</v>
      </c>
      <c r="G42" s="4"/>
      <c r="H42" s="4"/>
      <c r="I42" s="4">
        <v>18350</v>
      </c>
    </row>
    <row r="43" spans="1:9" ht="12.75">
      <c r="A43" s="8">
        <v>16</v>
      </c>
      <c r="B43" s="9" t="s">
        <v>29</v>
      </c>
      <c r="C43" s="2" t="s">
        <v>25</v>
      </c>
      <c r="D43" s="13">
        <v>149.57</v>
      </c>
      <c r="E43" s="13">
        <v>149.57</v>
      </c>
      <c r="F43" s="29">
        <v>149.57</v>
      </c>
      <c r="G43" s="13">
        <v>151.37</v>
      </c>
      <c r="H43" s="13">
        <v>151.37</v>
      </c>
      <c r="I43" s="13">
        <v>151.37</v>
      </c>
    </row>
    <row r="44" spans="1:9" ht="12.75">
      <c r="A44" s="8"/>
      <c r="B44" s="12" t="s">
        <v>30</v>
      </c>
      <c r="C44" s="2" t="s">
        <v>25</v>
      </c>
      <c r="D44" s="13">
        <v>27.7</v>
      </c>
      <c r="E44" s="13">
        <v>27.7</v>
      </c>
      <c r="F44" s="29">
        <v>27.7</v>
      </c>
      <c r="G44" s="13">
        <v>27.7</v>
      </c>
      <c r="H44" s="13">
        <v>27.7</v>
      </c>
      <c r="I44" s="13">
        <v>27.7</v>
      </c>
    </row>
    <row r="45" spans="1:9" ht="12.75">
      <c r="A45" s="8"/>
      <c r="B45" s="12" t="s">
        <v>31</v>
      </c>
      <c r="C45" s="2" t="s">
        <v>25</v>
      </c>
      <c r="D45" s="13">
        <v>101.57</v>
      </c>
      <c r="E45" s="13">
        <v>101.57</v>
      </c>
      <c r="F45" s="29">
        <v>101.57</v>
      </c>
      <c r="G45" s="13">
        <v>103.37</v>
      </c>
      <c r="H45" s="13">
        <v>103.37</v>
      </c>
      <c r="I45" s="13">
        <v>103.37</v>
      </c>
    </row>
    <row r="46" spans="1:9" ht="12.75">
      <c r="A46" s="8"/>
      <c r="B46" s="12" t="s">
        <v>32</v>
      </c>
      <c r="C46" s="2" t="s">
        <v>25</v>
      </c>
      <c r="D46" s="13">
        <v>20.3</v>
      </c>
      <c r="E46" s="13">
        <v>20.3</v>
      </c>
      <c r="F46" s="29">
        <v>20.3</v>
      </c>
      <c r="G46" s="13">
        <v>20.3</v>
      </c>
      <c r="H46" s="13">
        <v>20.3</v>
      </c>
      <c r="I46" s="13">
        <v>20.3</v>
      </c>
    </row>
    <row r="47" spans="1:9" ht="12.75">
      <c r="A47" s="8">
        <v>17</v>
      </c>
      <c r="B47" s="22" t="s">
        <v>36</v>
      </c>
      <c r="C47" s="2" t="s">
        <v>11</v>
      </c>
      <c r="D47" s="13">
        <v>7443.96</v>
      </c>
      <c r="E47" s="13">
        <v>7443.96</v>
      </c>
      <c r="F47" s="29">
        <v>7443.96</v>
      </c>
      <c r="G47" s="13">
        <v>7443.96</v>
      </c>
      <c r="H47" s="13">
        <v>7443.96</v>
      </c>
      <c r="I47" s="13">
        <v>7443.96</v>
      </c>
    </row>
    <row r="48" spans="2:9" ht="12.75">
      <c r="B48" s="21" t="s">
        <v>22</v>
      </c>
      <c r="C48" s="2" t="s">
        <v>11</v>
      </c>
      <c r="D48" s="4">
        <v>7392.02</v>
      </c>
      <c r="E48" s="4">
        <v>7392.02</v>
      </c>
      <c r="F48" s="29">
        <v>7392.02</v>
      </c>
      <c r="G48" s="4">
        <v>7218.52</v>
      </c>
      <c r="H48" s="4">
        <v>7218.52</v>
      </c>
      <c r="I48" s="4">
        <v>7218.52</v>
      </c>
    </row>
    <row r="49" spans="1:9" ht="12.75">
      <c r="A49" s="8"/>
      <c r="B49" s="12" t="s">
        <v>33</v>
      </c>
      <c r="C49" s="2" t="s">
        <v>11</v>
      </c>
      <c r="D49" s="4">
        <v>7264.18</v>
      </c>
      <c r="E49" s="4">
        <v>7264.18</v>
      </c>
      <c r="F49" s="29">
        <v>7264.18</v>
      </c>
      <c r="G49" s="4">
        <v>7146.91</v>
      </c>
      <c r="H49" s="4">
        <v>7146.91</v>
      </c>
      <c r="I49" s="4">
        <v>7146.91</v>
      </c>
    </row>
    <row r="50" spans="1:9" ht="12.75">
      <c r="A50" s="8">
        <v>18</v>
      </c>
      <c r="B50" s="9" t="s">
        <v>23</v>
      </c>
      <c r="C50" s="2" t="s">
        <v>26</v>
      </c>
      <c r="D50" s="4">
        <v>14</v>
      </c>
      <c r="E50" s="4">
        <v>14</v>
      </c>
      <c r="F50" s="29">
        <v>14</v>
      </c>
      <c r="G50" s="4">
        <v>14</v>
      </c>
      <c r="H50" s="4">
        <v>14</v>
      </c>
      <c r="I50" s="4">
        <v>14</v>
      </c>
    </row>
    <row r="51" spans="1:9" ht="12.75">
      <c r="A51" s="8"/>
      <c r="B51" s="8" t="s">
        <v>24</v>
      </c>
      <c r="C51" s="2" t="s">
        <v>26</v>
      </c>
      <c r="D51" s="4">
        <v>0</v>
      </c>
      <c r="E51" s="4">
        <v>0</v>
      </c>
      <c r="F51" s="29">
        <v>0</v>
      </c>
      <c r="G51" s="4">
        <v>0</v>
      </c>
      <c r="H51" s="4">
        <v>0</v>
      </c>
      <c r="I51" s="4">
        <v>0</v>
      </c>
    </row>
    <row r="52" ht="12.75"/>
    <row r="53" spans="2:9" ht="12.75">
      <c r="B53" s="26"/>
      <c r="H53" s="30"/>
      <c r="I53" s="23"/>
    </row>
    <row r="54" spans="8:9" ht="12.75">
      <c r="H54" s="30"/>
      <c r="I54" s="23"/>
    </row>
    <row r="55" spans="1:9" ht="12.75">
      <c r="A55" s="19"/>
      <c r="B55" s="20"/>
      <c r="H55" s="30"/>
      <c r="I55" s="23"/>
    </row>
    <row r="83" spans="1:9" ht="12.75">
      <c r="A83" s="14"/>
      <c r="B83" s="15"/>
      <c r="C83" s="16"/>
      <c r="D83" s="17"/>
      <c r="E83" s="17"/>
      <c r="F83" s="17"/>
      <c r="G83" s="17"/>
      <c r="H83" s="30"/>
      <c r="I83" s="17"/>
    </row>
    <row r="84" spans="1:9" ht="12.75">
      <c r="A84" s="14"/>
      <c r="B84" s="15"/>
      <c r="C84" s="16"/>
      <c r="D84" s="17"/>
      <c r="E84" s="17"/>
      <c r="F84" s="17"/>
      <c r="G84" s="17"/>
      <c r="H84" s="30"/>
      <c r="I84" s="17"/>
    </row>
    <row r="85" spans="1:9" ht="12.75">
      <c r="A85" s="14"/>
      <c r="B85" s="15"/>
      <c r="C85" s="16"/>
      <c r="D85" s="17"/>
      <c r="E85" s="17"/>
      <c r="F85" s="17"/>
      <c r="G85" s="17"/>
      <c r="H85" s="30"/>
      <c r="I85" s="17"/>
    </row>
    <row r="86" spans="1:9" ht="12.75">
      <c r="A86" s="14"/>
      <c r="B86" s="15"/>
      <c r="C86" s="16"/>
      <c r="D86" s="17"/>
      <c r="E86" s="17"/>
      <c r="F86" s="17"/>
      <c r="G86" s="17"/>
      <c r="H86" s="30"/>
      <c r="I86" s="17"/>
    </row>
    <row r="87" spans="1:9" ht="12.75">
      <c r="A87" s="14"/>
      <c r="B87" s="15"/>
      <c r="C87" s="16"/>
      <c r="D87" s="17"/>
      <c r="E87" s="17"/>
      <c r="F87" s="17"/>
      <c r="G87" s="17"/>
      <c r="H87" s="30"/>
      <c r="I87" s="17"/>
    </row>
    <row r="88" spans="1:9" ht="12.75">
      <c r="A88" s="14"/>
      <c r="B88" s="15"/>
      <c r="C88" s="16"/>
      <c r="D88" s="17"/>
      <c r="E88" s="17"/>
      <c r="F88" s="17"/>
      <c r="G88" s="17"/>
      <c r="H88" s="30"/>
      <c r="I88" s="17"/>
    </row>
    <row r="89" spans="1:9" ht="12.75">
      <c r="A89" s="14"/>
      <c r="B89" s="15"/>
      <c r="C89" s="16"/>
      <c r="D89" s="17"/>
      <c r="E89" s="17"/>
      <c r="F89" s="17"/>
      <c r="G89" s="17"/>
      <c r="H89" s="30"/>
      <c r="I89" s="17"/>
    </row>
    <row r="90" spans="1:9" ht="12.75">
      <c r="A90" s="14"/>
      <c r="B90" s="15"/>
      <c r="C90" s="16"/>
      <c r="D90" s="17"/>
      <c r="E90" s="17"/>
      <c r="F90" s="17"/>
      <c r="G90" s="17"/>
      <c r="H90" s="30"/>
      <c r="I90" s="17"/>
    </row>
    <row r="91" spans="1:9" ht="12.75">
      <c r="A91" s="14"/>
      <c r="B91" s="15"/>
      <c r="C91" s="16"/>
      <c r="D91" s="17"/>
      <c r="E91" s="17"/>
      <c r="F91" s="17"/>
      <c r="G91" s="17"/>
      <c r="H91" s="30"/>
      <c r="I91" s="17"/>
    </row>
    <row r="92" spans="1:9" ht="12.75">
      <c r="A92" s="14"/>
      <c r="B92" s="15"/>
      <c r="C92" s="16"/>
      <c r="D92" s="17"/>
      <c r="E92" s="17"/>
      <c r="F92" s="17"/>
      <c r="G92" s="17"/>
      <c r="H92" s="30"/>
      <c r="I92" s="17"/>
    </row>
    <row r="93" spans="1:9" ht="12.75">
      <c r="A93" s="14"/>
      <c r="B93" s="15"/>
      <c r="C93" s="16"/>
      <c r="D93" s="17"/>
      <c r="E93" s="17"/>
      <c r="F93" s="17"/>
      <c r="G93" s="17"/>
      <c r="H93" s="30"/>
      <c r="I93" s="17"/>
    </row>
    <row r="94" spans="1:9" ht="12.75">
      <c r="A94" s="14"/>
      <c r="B94" s="15"/>
      <c r="C94" s="16"/>
      <c r="D94" s="17"/>
      <c r="E94" s="17"/>
      <c r="F94" s="17"/>
      <c r="G94" s="17"/>
      <c r="H94" s="30"/>
      <c r="I94" s="17"/>
    </row>
    <row r="95" spans="1:9" ht="12.75">
      <c r="A95" s="14"/>
      <c r="B95" s="15"/>
      <c r="C95" s="16"/>
      <c r="D95" s="17"/>
      <c r="E95" s="17"/>
      <c r="F95" s="17"/>
      <c r="G95" s="17"/>
      <c r="H95" s="30"/>
      <c r="I95" s="17"/>
    </row>
    <row r="96" spans="1:9" ht="12.75">
      <c r="A96" s="14"/>
      <c r="B96" s="15"/>
      <c r="C96" s="16"/>
      <c r="D96" s="17"/>
      <c r="E96" s="17"/>
      <c r="F96" s="17"/>
      <c r="G96" s="17"/>
      <c r="H96" s="30"/>
      <c r="I96" s="17"/>
    </row>
    <row r="97" spans="1:9" ht="12.75">
      <c r="A97" s="14"/>
      <c r="B97" s="15"/>
      <c r="C97" s="16"/>
      <c r="D97" s="17"/>
      <c r="E97" s="17"/>
      <c r="F97" s="17"/>
      <c r="G97" s="17"/>
      <c r="H97" s="30"/>
      <c r="I97" s="17"/>
    </row>
    <row r="98" spans="1:9" ht="12.75">
      <c r="A98" s="14"/>
      <c r="B98" s="15"/>
      <c r="C98" s="16"/>
      <c r="D98" s="17"/>
      <c r="E98" s="17"/>
      <c r="F98" s="17"/>
      <c r="G98" s="17"/>
      <c r="H98" s="30"/>
      <c r="I98" s="17"/>
    </row>
    <row r="99" spans="1:9" ht="12.75">
      <c r="A99" s="14"/>
      <c r="B99" s="15"/>
      <c r="C99" s="16"/>
      <c r="D99" s="17"/>
      <c r="E99" s="17"/>
      <c r="F99" s="17"/>
      <c r="G99" s="17"/>
      <c r="H99" s="30"/>
      <c r="I99" s="17"/>
    </row>
    <row r="100" spans="1:9" ht="12.75">
      <c r="A100" s="14"/>
      <c r="B100" s="15"/>
      <c r="C100" s="16"/>
      <c r="D100" s="17"/>
      <c r="E100" s="17"/>
      <c r="F100" s="17"/>
      <c r="G100" s="17"/>
      <c r="H100" s="30"/>
      <c r="I100" s="17"/>
    </row>
    <row r="101" spans="1:9" ht="12.75">
      <c r="A101" s="14"/>
      <c r="B101" s="15"/>
      <c r="C101" s="16"/>
      <c r="D101" s="17"/>
      <c r="E101" s="17"/>
      <c r="F101" s="17"/>
      <c r="G101" s="17"/>
      <c r="H101" s="30"/>
      <c r="I101" s="17"/>
    </row>
    <row r="102" spans="1:9" ht="12.75">
      <c r="A102" s="14"/>
      <c r="B102" s="15"/>
      <c r="C102" s="16"/>
      <c r="D102" s="17"/>
      <c r="E102" s="17"/>
      <c r="F102" s="17"/>
      <c r="G102" s="17"/>
      <c r="H102" s="30"/>
      <c r="I102" s="17"/>
    </row>
    <row r="103" spans="1:9" ht="12.75">
      <c r="A103" s="14"/>
      <c r="B103" s="15"/>
      <c r="C103" s="16"/>
      <c r="D103" s="17"/>
      <c r="E103" s="17"/>
      <c r="F103" s="17"/>
      <c r="G103" s="17"/>
      <c r="H103" s="30"/>
      <c r="I103" s="17"/>
    </row>
    <row r="104" spans="1:9" ht="12.75">
      <c r="A104" s="14"/>
      <c r="B104" s="15"/>
      <c r="C104" s="16"/>
      <c r="D104" s="17"/>
      <c r="E104" s="17"/>
      <c r="F104" s="17"/>
      <c r="G104" s="17"/>
      <c r="H104" s="30"/>
      <c r="I104" s="17"/>
    </row>
    <row r="105" spans="1:9" ht="12.75">
      <c r="A105" s="14"/>
      <c r="B105" s="15"/>
      <c r="C105" s="16"/>
      <c r="D105" s="17"/>
      <c r="E105" s="17"/>
      <c r="F105" s="17"/>
      <c r="G105" s="17"/>
      <c r="H105" s="30"/>
      <c r="I105" s="17"/>
    </row>
    <row r="106" spans="1:9" ht="12.75">
      <c r="A106" s="14"/>
      <c r="B106" s="15"/>
      <c r="C106" s="16"/>
      <c r="D106" s="17"/>
      <c r="E106" s="17"/>
      <c r="F106" s="17"/>
      <c r="G106" s="17"/>
      <c r="H106" s="30"/>
      <c r="I106" s="17"/>
    </row>
    <row r="107" spans="1:9" ht="12.75">
      <c r="A107" s="14"/>
      <c r="B107" s="15"/>
      <c r="C107" s="16"/>
      <c r="D107" s="17"/>
      <c r="E107" s="17"/>
      <c r="F107" s="17"/>
      <c r="G107" s="17"/>
      <c r="H107" s="30"/>
      <c r="I107" s="17"/>
    </row>
    <row r="108" spans="1:9" ht="12.75">
      <c r="A108" s="14"/>
      <c r="B108" s="15"/>
      <c r="C108" s="16"/>
      <c r="D108" s="17"/>
      <c r="E108" s="17"/>
      <c r="F108" s="17"/>
      <c r="G108" s="17"/>
      <c r="H108" s="30"/>
      <c r="I108" s="17"/>
    </row>
    <row r="109" spans="1:9" ht="12.75">
      <c r="A109" s="14"/>
      <c r="B109" s="15"/>
      <c r="C109" s="16"/>
      <c r="D109" s="17"/>
      <c r="E109" s="17"/>
      <c r="F109" s="17"/>
      <c r="G109" s="17"/>
      <c r="H109" s="30"/>
      <c r="I109" s="17"/>
    </row>
    <row r="110" spans="1:2" ht="12.75">
      <c r="A110" s="19"/>
      <c r="B110" s="19"/>
    </row>
  </sheetData>
  <sheetProtection/>
  <printOptions/>
  <pageMargins left="1.1811023622047245" right="0.7480314960629921" top="0.984251968503937" bottom="0.984251968503937" header="0.5118110236220472" footer="0.5118110236220472"/>
  <pageSetup fitToHeight="1" fitToWidth="1" horizontalDpi="300" verticalDpi="300" orientation="portrait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Q42" sqref="Q42"/>
    </sheetView>
  </sheetViews>
  <sheetFormatPr defaultColWidth="9.00390625" defaultRowHeight="12.75"/>
  <sheetData/>
  <sheetProtection/>
  <printOptions/>
  <pageMargins left="0.7086614173228347" right="0.7086614173228347" top="1.3779527559055118" bottom="0.5511811023622047" header="0.31496062992125984" footer="0.31496062992125984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Mestské Lesy, B.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Jozef Bystriansky</dc:creator>
  <cp:keywords/>
  <dc:description/>
  <cp:lastModifiedBy>PC</cp:lastModifiedBy>
  <cp:lastPrinted>2012-04-11T09:34:25Z</cp:lastPrinted>
  <dcterms:created xsi:type="dcterms:W3CDTF">2003-08-12T05:11:49Z</dcterms:created>
  <dcterms:modified xsi:type="dcterms:W3CDTF">2012-04-11T09:36:07Z</dcterms:modified>
  <cp:category/>
  <cp:version/>
  <cp:contentType/>
  <cp:contentStatus/>
</cp:coreProperties>
</file>